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 tabRatio="17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195" i="1"/>
  <c r="L176" i="1"/>
  <c r="L138" i="1"/>
  <c r="L119" i="1"/>
  <c r="L100" i="1"/>
  <c r="L81" i="1"/>
  <c r="L43" i="1"/>
  <c r="L24" i="1"/>
  <c r="L62" i="1"/>
  <c r="J195" i="1"/>
  <c r="H195" i="1"/>
  <c r="I195" i="1"/>
  <c r="G195" i="1"/>
  <c r="F195" i="1"/>
  <c r="F176" i="1"/>
  <c r="I176" i="1"/>
  <c r="J176" i="1"/>
  <c r="H176" i="1"/>
  <c r="G176" i="1"/>
  <c r="J157" i="1"/>
  <c r="H157" i="1"/>
  <c r="F157" i="1"/>
  <c r="I157" i="1"/>
  <c r="G157" i="1"/>
  <c r="H138" i="1"/>
  <c r="I138" i="1"/>
  <c r="G138" i="1"/>
  <c r="I119" i="1"/>
  <c r="J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J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H196" i="1"/>
  <c r="I196" i="1"/>
  <c r="G196" i="1"/>
  <c r="F196" i="1"/>
</calcChain>
</file>

<file path=xl/sharedStrings.xml><?xml version="1.0" encoding="utf-8"?>
<sst xmlns="http://schemas.openxmlformats.org/spreadsheetml/2006/main" count="248" uniqueCount="74">
  <si>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</si>
  <si>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</si>
  <si>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</si>
  <si>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</si>
  <si>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</si>
  <si>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</si>
  <si>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</si>
  <si>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</si>
  <si>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</si>
  <si>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</si>
  <si>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</si>
  <si>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</si>
  <si>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</si>
  <si>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</si>
  <si>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</si>
  <si>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</si>
  <si>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</si>
  <si>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</si>
  <si>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</si>
  <si>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</si>
  <si>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</si>
  <si>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</si>
  <si>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</si>
  <si>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</si>
  <si>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</si>
  <si>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</si>
  <si>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</si>
  <si>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</si>
  <si>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</si>
  <si>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</si>
  <si>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</si>
  <si>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</si>
  <si>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</si>
  <si>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</si>
  <si>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</si>
  <si>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</si>
  <si>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</si>
  <si>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</si>
  <si>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</si>
  <si>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 xml:space="preserve">Сыр порционно </t>
  </si>
  <si>
    <t>Чай с сахаром</t>
  </si>
  <si>
    <t>Хлеб пшеничный</t>
  </si>
  <si>
    <t>ТТК</t>
  </si>
  <si>
    <t>268/505</t>
  </si>
  <si>
    <t>Биточки мясные с томатным соусом</t>
  </si>
  <si>
    <t>Каша гречневая рассыпчатая</t>
  </si>
  <si>
    <t>Кофейный напиток с молоком</t>
  </si>
  <si>
    <t>Чай с лимоном</t>
  </si>
  <si>
    <t>Запеканка  из творога с морковью и сгущенным молоком</t>
  </si>
  <si>
    <t>Тефтели мясные тушеные в томатном соусе</t>
  </si>
  <si>
    <t>Рожки с маслом</t>
  </si>
  <si>
    <t>Масло порционно</t>
  </si>
  <si>
    <t>279/505</t>
  </si>
  <si>
    <t>хлеб пшеничный</t>
  </si>
  <si>
    <t>Каша пшенная вязкая молочная с маслом</t>
  </si>
  <si>
    <t>Яйцо вареное</t>
  </si>
  <si>
    <t>чай с лимоном</t>
  </si>
  <si>
    <t>Макароны отварные с маслом. Икра кабачковая овощная</t>
  </si>
  <si>
    <t>203/3</t>
  </si>
  <si>
    <t>Какао с молоком</t>
  </si>
  <si>
    <t>Каша геркулесовая молочная вязкая с маслом</t>
  </si>
  <si>
    <t>Бутерброд с маслом и сыром</t>
  </si>
  <si>
    <t>Котлеты по-хлыновски с томатным соусом</t>
  </si>
  <si>
    <t>Рожки с маслом. Зеленый горошек порционно</t>
  </si>
  <si>
    <t>Каша рисовая молочная с маслом</t>
  </si>
  <si>
    <t>ГБОУ СОШ с. Курумоч</t>
  </si>
  <si>
    <t>Фрукт сезонный (яблоко)</t>
  </si>
  <si>
    <t>Фрукт сезонный (яблоки)</t>
  </si>
  <si>
    <t>Макароны отварные с сыром</t>
  </si>
  <si>
    <t>Согласовано:</t>
  </si>
  <si>
    <t>Тиханова Е.А.</t>
  </si>
  <si>
    <t>Фрикадельки из кур с томатным соусом</t>
  </si>
  <si>
    <t>297/505</t>
  </si>
  <si>
    <t>Директор ГБОУ СОШ с.Курумоч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</si>
</sst>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65</v>
      </c>
      <c r="D1" s="59"/>
      <c r="E1" s="59"/>
      <c r="F1" s="12" t="s">
        <v>69</v>
      </c>
      <c r="G1" s="2" t="s">
        <v>16</v>
      </c>
      <c r="H1" s="60" t="s">
        <v>73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 t="s">
        <v>70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205</v>
      </c>
      <c r="G6" s="40">
        <v>6.09</v>
      </c>
      <c r="H6" s="40">
        <v>7.39</v>
      </c>
      <c r="I6" s="40">
        <v>33.82</v>
      </c>
      <c r="J6" s="40">
        <v>226.94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 t="s">
        <v>39</v>
      </c>
      <c r="F7" s="43">
        <v>15</v>
      </c>
      <c r="G7" s="43">
        <v>3.48</v>
      </c>
      <c r="H7" s="43">
        <v>4.43</v>
      </c>
      <c r="I7" s="43"/>
      <c r="J7" s="43">
        <v>53.75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210</v>
      </c>
      <c r="G8" s="43"/>
      <c r="H8" s="43"/>
      <c r="I8" s="43">
        <v>9.98</v>
      </c>
      <c r="J8" s="43">
        <v>39.9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43">
        <v>2.93</v>
      </c>
      <c r="H9" s="43">
        <v>1.2</v>
      </c>
      <c r="I9" s="43">
        <v>20</v>
      </c>
      <c r="J9" s="43">
        <v>99.9</v>
      </c>
      <c r="K9" s="44" t="s">
        <v>42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66</v>
      </c>
      <c r="F10" s="43">
        <v>130</v>
      </c>
      <c r="G10" s="43">
        <v>0.52</v>
      </c>
      <c r="H10" s="43">
        <v>0.52</v>
      </c>
      <c r="I10" s="43">
        <v>12.74</v>
      </c>
      <c r="J10" s="43">
        <v>61.1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74.58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13.02</v>
      </c>
      <c r="H13" s="19">
        <f t="shared" si="0"/>
        <v>13.54</v>
      </c>
      <c r="I13" s="19">
        <f t="shared" si="0"/>
        <v>76.539999999999992</v>
      </c>
      <c r="J13" s="19">
        <f t="shared" si="0"/>
        <v>481.59000000000003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4"/>
      <c r="E24" s="31"/>
      <c r="F24" s="32">
        <f>F13+F23</f>
        <v>600</v>
      </c>
      <c r="G24" s="32">
        <f t="shared" ref="G24:J24" si="4">G13+G23</f>
        <v>13.02</v>
      </c>
      <c r="H24" s="32">
        <f t="shared" si="4"/>
        <v>13.54</v>
      </c>
      <c r="I24" s="32">
        <f t="shared" si="4"/>
        <v>76.539999999999992</v>
      </c>
      <c r="J24" s="32">
        <f t="shared" si="4"/>
        <v>481.59000000000003</v>
      </c>
      <c r="K24" s="32"/>
      <c r="L24" s="32">
        <f t="shared" ref="L24" si="5">L13+L23</f>
        <v>74.58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44</v>
      </c>
      <c r="F25" s="40">
        <v>80</v>
      </c>
      <c r="G25" s="40">
        <v>6.36</v>
      </c>
      <c r="H25" s="40">
        <v>17.62</v>
      </c>
      <c r="I25" s="40">
        <v>7.62</v>
      </c>
      <c r="J25" s="40">
        <v>214.25</v>
      </c>
      <c r="K25" s="41" t="s">
        <v>43</v>
      </c>
      <c r="L25" s="40"/>
    </row>
    <row r="26" spans="1:12" ht="15" x14ac:dyDescent="0.25">
      <c r="A26" s="14"/>
      <c r="B26" s="15"/>
      <c r="C26" s="11"/>
      <c r="D26" s="6" t="s">
        <v>20</v>
      </c>
      <c r="E26" s="42" t="s">
        <v>45</v>
      </c>
      <c r="F26" s="43">
        <v>180</v>
      </c>
      <c r="G26" s="43">
        <v>10.71</v>
      </c>
      <c r="H26" s="43">
        <v>2.81</v>
      </c>
      <c r="I26" s="43">
        <v>48.54</v>
      </c>
      <c r="J26" s="43">
        <v>261.8</v>
      </c>
      <c r="K26" s="44">
        <v>171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46</v>
      </c>
      <c r="F27" s="43">
        <v>200</v>
      </c>
      <c r="G27" s="43">
        <v>1.45</v>
      </c>
      <c r="H27" s="43">
        <v>1.25</v>
      </c>
      <c r="I27" s="43">
        <v>17.37</v>
      </c>
      <c r="J27" s="43">
        <v>86.85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40</v>
      </c>
      <c r="G28" s="43">
        <v>2.93</v>
      </c>
      <c r="H28" s="43">
        <v>1.2</v>
      </c>
      <c r="I28" s="43">
        <v>20</v>
      </c>
      <c r="J28" s="43">
        <v>99.9</v>
      </c>
      <c r="K28" s="44" t="s">
        <v>42</v>
      </c>
      <c r="L28" s="43"/>
    </row>
    <row r="29" spans="1:12" ht="15" x14ac:dyDescent="0.25">
      <c r="A29" s="14"/>
      <c r="B29" s="15"/>
      <c r="C29" s="11"/>
      <c r="D29" s="7"/>
      <c r="E29" s="42" t="s">
        <v>51</v>
      </c>
      <c r="F29" s="43">
        <v>10</v>
      </c>
      <c r="G29" s="43">
        <v>0.01</v>
      </c>
      <c r="H29" s="43">
        <v>7.2</v>
      </c>
      <c r="I29" s="43">
        <v>0.13</v>
      </c>
      <c r="J29" s="43">
        <v>65.72</v>
      </c>
      <c r="K29" s="44">
        <v>14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74.58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510</v>
      </c>
      <c r="G32" s="19">
        <f>SUM(G25:G31)</f>
        <v>21.46</v>
      </c>
      <c r="H32" s="19">
        <f>SUM(H25:H31)</f>
        <v>30.08</v>
      </c>
      <c r="I32" s="19">
        <f>SUM(I25:I31)</f>
        <v>93.66</v>
      </c>
      <c r="J32" s="19">
        <f>SUM(J25:J31)</f>
        <v>728.52</v>
      </c>
      <c r="K32" s="25"/>
      <c r="L32" s="19">
        <f>SUM(L25:L31)</f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510</v>
      </c>
      <c r="G43" s="32">
        <f t="shared" ref="G43" si="10">G32+G42</f>
        <v>21.46</v>
      </c>
      <c r="H43" s="32">
        <f t="shared" ref="H43" si="11">H32+H42</f>
        <v>30.08</v>
      </c>
      <c r="I43" s="32">
        <f t="shared" ref="I43" si="12">I32+I42</f>
        <v>93.66</v>
      </c>
      <c r="J43" s="32">
        <f t="shared" ref="J43:L43" si="13">J32+J42</f>
        <v>728.52</v>
      </c>
      <c r="K43" s="32"/>
      <c r="L43" s="32">
        <f t="shared" si="13"/>
        <v>74.58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68</v>
      </c>
      <c r="F44" s="40">
        <v>255</v>
      </c>
      <c r="G44" s="40">
        <v>11.75</v>
      </c>
      <c r="H44" s="40">
        <v>8.42</v>
      </c>
      <c r="I44" s="40">
        <v>57.5</v>
      </c>
      <c r="J44" s="40">
        <v>353.52</v>
      </c>
      <c r="K44" s="41">
        <v>204</v>
      </c>
      <c r="L44" s="40"/>
    </row>
    <row r="45" spans="1:12" ht="15" x14ac:dyDescent="0.25">
      <c r="A45" s="23"/>
      <c r="B45" s="15"/>
      <c r="C45" s="11"/>
      <c r="D45" s="6"/>
      <c r="E45" s="42" t="s">
        <v>51</v>
      </c>
      <c r="F45" s="43">
        <v>10</v>
      </c>
      <c r="G45" s="43">
        <v>0.01</v>
      </c>
      <c r="H45" s="43">
        <v>7.2</v>
      </c>
      <c r="I45" s="43">
        <v>0.13</v>
      </c>
      <c r="J45" s="43">
        <v>65.72</v>
      </c>
      <c r="K45" s="44">
        <v>14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47</v>
      </c>
      <c r="F46" s="43">
        <v>217</v>
      </c>
      <c r="G46" s="43">
        <v>0.06</v>
      </c>
      <c r="H46" s="43">
        <v>0.01</v>
      </c>
      <c r="I46" s="43">
        <v>10.19</v>
      </c>
      <c r="J46" s="43">
        <v>42.28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41</v>
      </c>
      <c r="F47" s="43">
        <v>30</v>
      </c>
      <c r="G47" s="43">
        <v>2.2000000000000002</v>
      </c>
      <c r="H47" s="43">
        <v>0.9</v>
      </c>
      <c r="I47" s="43">
        <v>15</v>
      </c>
      <c r="J47" s="43">
        <v>74.930000000000007</v>
      </c>
      <c r="K47" s="44" t="s">
        <v>42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74.58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512</v>
      </c>
      <c r="G51" s="19">
        <f t="shared" ref="G51" si="14">SUM(G44:G50)</f>
        <v>14.02</v>
      </c>
      <c r="H51" s="19">
        <f t="shared" ref="H51" si="15">SUM(H44:H50)</f>
        <v>16.53</v>
      </c>
      <c r="I51" s="19">
        <f t="shared" ref="I51" si="16">SUM(I44:I50)</f>
        <v>82.820000000000007</v>
      </c>
      <c r="J51" s="19">
        <f t="shared" ref="J51:L51" si="17">SUM(J44:J50)</f>
        <v>536.45000000000005</v>
      </c>
      <c r="K51" s="25"/>
      <c r="L51" s="19">
        <f t="shared" si="17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512</v>
      </c>
      <c r="G62" s="32">
        <f t="shared" ref="G62" si="22">G51+G61</f>
        <v>14.02</v>
      </c>
      <c r="H62" s="32">
        <f t="shared" ref="H62" si="23">H51+H61</f>
        <v>16.53</v>
      </c>
      <c r="I62" s="32">
        <f t="shared" ref="I62" si="24">I51+I61</f>
        <v>82.820000000000007</v>
      </c>
      <c r="J62" s="32">
        <f t="shared" ref="J62:L62" si="25">J51+J61</f>
        <v>536.45000000000005</v>
      </c>
      <c r="K62" s="32"/>
      <c r="L62" s="32">
        <f t="shared" si="25"/>
        <v>74.58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48</v>
      </c>
      <c r="F63" s="40">
        <v>170</v>
      </c>
      <c r="G63" s="40">
        <v>21.21</v>
      </c>
      <c r="H63" s="40">
        <v>11.95</v>
      </c>
      <c r="I63" s="40">
        <v>33.58</v>
      </c>
      <c r="J63" s="40">
        <v>329.85</v>
      </c>
      <c r="K63" s="41">
        <v>224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40</v>
      </c>
      <c r="F65" s="43">
        <v>210</v>
      </c>
      <c r="G65" s="43"/>
      <c r="H65" s="43"/>
      <c r="I65" s="43">
        <v>9.98</v>
      </c>
      <c r="J65" s="43">
        <v>39.9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41</v>
      </c>
      <c r="F66" s="43">
        <v>30</v>
      </c>
      <c r="G66" s="43">
        <v>2.2000000000000002</v>
      </c>
      <c r="H66" s="43">
        <v>0.9</v>
      </c>
      <c r="I66" s="43">
        <v>15</v>
      </c>
      <c r="J66" s="43">
        <v>74.930000000000007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 t="s">
        <v>66</v>
      </c>
      <c r="F67" s="43">
        <v>130</v>
      </c>
      <c r="G67" s="43">
        <v>0.52</v>
      </c>
      <c r="H67" s="43">
        <v>0.52</v>
      </c>
      <c r="I67" s="43">
        <v>12.74</v>
      </c>
      <c r="J67" s="43">
        <v>61.1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74.58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26">SUM(G63:G69)</f>
        <v>23.93</v>
      </c>
      <c r="H70" s="19">
        <f t="shared" ref="H70" si="27">SUM(H63:H69)</f>
        <v>13.37</v>
      </c>
      <c r="I70" s="19">
        <f t="shared" ref="I70" si="28">SUM(I63:I69)</f>
        <v>71.3</v>
      </c>
      <c r="J70" s="19">
        <f t="shared" ref="J70:L70" si="29">SUM(J63:J69)</f>
        <v>505.78000000000003</v>
      </c>
      <c r="K70" s="25"/>
      <c r="L70" s="19">
        <f t="shared" si="29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540</v>
      </c>
      <c r="G81" s="32">
        <f t="shared" ref="G81" si="34">G70+G80</f>
        <v>23.93</v>
      </c>
      <c r="H81" s="32">
        <f t="shared" ref="H81" si="35">H70+H80</f>
        <v>13.37</v>
      </c>
      <c r="I81" s="32">
        <f t="shared" ref="I81" si="36">I70+I80</f>
        <v>71.3</v>
      </c>
      <c r="J81" s="32">
        <f t="shared" ref="J81:L81" si="37">J70+J80</f>
        <v>505.78000000000003</v>
      </c>
      <c r="K81" s="32"/>
      <c r="L81" s="32">
        <f t="shared" si="37"/>
        <v>74.58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49</v>
      </c>
      <c r="F82" s="40">
        <v>80</v>
      </c>
      <c r="G82" s="40">
        <v>5.92</v>
      </c>
      <c r="H82" s="40">
        <v>15.82</v>
      </c>
      <c r="I82" s="40">
        <v>10.35</v>
      </c>
      <c r="J82" s="40">
        <v>207.83</v>
      </c>
      <c r="K82" s="41" t="s">
        <v>52</v>
      </c>
      <c r="L82" s="40"/>
    </row>
    <row r="83" spans="1:12" ht="15" x14ac:dyDescent="0.25">
      <c r="A83" s="23"/>
      <c r="B83" s="15"/>
      <c r="C83" s="11"/>
      <c r="D83" s="6" t="s">
        <v>20</v>
      </c>
      <c r="E83" s="42" t="s">
        <v>50</v>
      </c>
      <c r="F83" s="43">
        <v>185</v>
      </c>
      <c r="G83" s="43">
        <v>7.08</v>
      </c>
      <c r="H83" s="43">
        <v>5.13</v>
      </c>
      <c r="I83" s="43">
        <v>43.13</v>
      </c>
      <c r="J83" s="43">
        <v>247.19</v>
      </c>
      <c r="K83" s="44">
        <v>203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46</v>
      </c>
      <c r="F84" s="43">
        <v>200</v>
      </c>
      <c r="G84" s="43">
        <v>1.45</v>
      </c>
      <c r="H84" s="43">
        <v>1.25</v>
      </c>
      <c r="I84" s="43">
        <v>17.37</v>
      </c>
      <c r="J84" s="43">
        <v>86.85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53</v>
      </c>
      <c r="F85" s="43">
        <v>30</v>
      </c>
      <c r="G85" s="43">
        <v>2.2000000000000002</v>
      </c>
      <c r="H85" s="43">
        <v>0.9</v>
      </c>
      <c r="I85" s="43">
        <v>15</v>
      </c>
      <c r="J85" s="43">
        <v>74.930000000000007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51</v>
      </c>
      <c r="F87" s="43">
        <v>10</v>
      </c>
      <c r="G87" s="43">
        <v>0.01</v>
      </c>
      <c r="H87" s="43">
        <v>7.2</v>
      </c>
      <c r="I87" s="43">
        <v>0.13</v>
      </c>
      <c r="J87" s="43">
        <v>65.72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74.58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38">SUM(G82:G88)</f>
        <v>16.66</v>
      </c>
      <c r="H89" s="19">
        <f t="shared" ref="H89" si="39">SUM(H82:H88)</f>
        <v>30.299999999999997</v>
      </c>
      <c r="I89" s="19">
        <f t="shared" ref="I89" si="40">SUM(I82:I88)</f>
        <v>85.98</v>
      </c>
      <c r="J89" s="19">
        <f t="shared" ref="J89:L89" si="41">SUM(J82:J88)</f>
        <v>682.52</v>
      </c>
      <c r="K89" s="25"/>
      <c r="L89" s="19">
        <f t="shared" si="41"/>
        <v>74.58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505</v>
      </c>
      <c r="G100" s="32">
        <f t="shared" ref="G100" si="46">G89+G99</f>
        <v>16.66</v>
      </c>
      <c r="H100" s="32">
        <f t="shared" ref="H100" si="47">H89+H99</f>
        <v>30.299999999999997</v>
      </c>
      <c r="I100" s="32">
        <f t="shared" ref="I100" si="48">I89+I99</f>
        <v>85.98</v>
      </c>
      <c r="J100" s="32">
        <f t="shared" ref="J100:L100" si="49">J89+J99</f>
        <v>682.52</v>
      </c>
      <c r="K100" s="32"/>
      <c r="L100" s="32">
        <f t="shared" si="49"/>
        <v>74.58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54</v>
      </c>
      <c r="F101" s="40">
        <v>205</v>
      </c>
      <c r="G101" s="40">
        <v>8.68</v>
      </c>
      <c r="H101" s="40">
        <v>8.2799999999999994</v>
      </c>
      <c r="I101" s="40">
        <v>43.08</v>
      </c>
      <c r="J101" s="40">
        <v>282.35000000000002</v>
      </c>
      <c r="K101" s="41">
        <v>173</v>
      </c>
      <c r="L101" s="40"/>
    </row>
    <row r="102" spans="1:12" ht="15" x14ac:dyDescent="0.25">
      <c r="A102" s="23"/>
      <c r="B102" s="15"/>
      <c r="C102" s="11"/>
      <c r="D102" s="6" t="s">
        <v>20</v>
      </c>
      <c r="E102" s="42" t="s">
        <v>55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</v>
      </c>
      <c r="K102" s="44">
        <v>209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56</v>
      </c>
      <c r="F103" s="43">
        <v>217</v>
      </c>
      <c r="G103" s="43">
        <v>0.06</v>
      </c>
      <c r="H103" s="43">
        <v>0.01</v>
      </c>
      <c r="I103" s="43">
        <v>10.19</v>
      </c>
      <c r="J103" s="43">
        <v>42.28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40</v>
      </c>
      <c r="G104" s="43">
        <v>2.93</v>
      </c>
      <c r="H104" s="43">
        <v>1.2</v>
      </c>
      <c r="I104" s="43">
        <v>20</v>
      </c>
      <c r="J104" s="43">
        <v>99.9</v>
      </c>
      <c r="K104" s="44" t="s">
        <v>42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74.58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502</v>
      </c>
      <c r="G108" s="19">
        <f t="shared" ref="G108:J108" si="50">SUM(G101:G107)</f>
        <v>16.75</v>
      </c>
      <c r="H108" s="19">
        <f t="shared" si="50"/>
        <v>14.089999999999998</v>
      </c>
      <c r="I108" s="19">
        <f t="shared" si="50"/>
        <v>73.55</v>
      </c>
      <c r="J108" s="19">
        <f t="shared" si="50"/>
        <v>487.33000000000004</v>
      </c>
      <c r="K108" s="25"/>
      <c r="L108" s="19">
        <f t="shared" ref="L108" si="51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 customHeight="1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502</v>
      </c>
      <c r="G119" s="32">
        <f t="shared" ref="G119" si="54">G108+G118</f>
        <v>16.75</v>
      </c>
      <c r="H119" s="32">
        <f t="shared" ref="H119" si="55">H108+H118</f>
        <v>14.089999999999998</v>
      </c>
      <c r="I119" s="32">
        <f t="shared" ref="I119" si="56">I108+I118</f>
        <v>73.55</v>
      </c>
      <c r="J119" s="32">
        <f t="shared" ref="J119:L119" si="57">J108+J118</f>
        <v>487.33000000000004</v>
      </c>
      <c r="K119" s="32"/>
      <c r="L119" s="32">
        <f t="shared" si="57"/>
        <v>74.58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71</v>
      </c>
      <c r="F120" s="40">
        <v>100</v>
      </c>
      <c r="G120" s="40">
        <v>9.07</v>
      </c>
      <c r="H120" s="40">
        <v>9.32</v>
      </c>
      <c r="I120" s="40">
        <v>8.33</v>
      </c>
      <c r="J120" s="40">
        <v>153.57</v>
      </c>
      <c r="K120" s="41" t="s">
        <v>72</v>
      </c>
      <c r="L120" s="40"/>
    </row>
    <row r="121" spans="1:12" ht="15" x14ac:dyDescent="0.25">
      <c r="A121" s="14"/>
      <c r="B121" s="15"/>
      <c r="C121" s="11"/>
      <c r="D121" s="6" t="s">
        <v>20</v>
      </c>
      <c r="E121" s="42" t="s">
        <v>57</v>
      </c>
      <c r="F121" s="43">
        <v>215</v>
      </c>
      <c r="G121" s="43">
        <v>8.44</v>
      </c>
      <c r="H121" s="43">
        <v>8.7200000000000006</v>
      </c>
      <c r="I121" s="43">
        <v>50.32</v>
      </c>
      <c r="J121" s="43">
        <v>314.02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59</v>
      </c>
      <c r="F122" s="43">
        <v>200</v>
      </c>
      <c r="G122" s="43">
        <v>3.39</v>
      </c>
      <c r="H122" s="43">
        <v>2.8</v>
      </c>
      <c r="I122" s="43">
        <v>19.97</v>
      </c>
      <c r="J122" s="43">
        <v>119.63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30</v>
      </c>
      <c r="G123" s="43">
        <v>2.2000000000000002</v>
      </c>
      <c r="H123" s="43">
        <v>0.9</v>
      </c>
      <c r="I123" s="43">
        <v>15</v>
      </c>
      <c r="J123" s="43">
        <v>74.930000000000007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74.58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545</v>
      </c>
      <c r="G127" s="19">
        <f t="shared" ref="G127:J127" si="58">SUM(G120:G126)</f>
        <v>23.099999999999998</v>
      </c>
      <c r="H127" s="19">
        <f t="shared" si="58"/>
        <v>21.74</v>
      </c>
      <c r="I127" s="19">
        <f t="shared" si="58"/>
        <v>93.62</v>
      </c>
      <c r="J127" s="19">
        <f t="shared" si="58"/>
        <v>662.15000000000009</v>
      </c>
      <c r="K127" s="25"/>
      <c r="L127" s="19">
        <f t="shared" ref="L127" si="59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 customHeight="1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545</v>
      </c>
      <c r="G138" s="32">
        <f t="shared" ref="G138" si="62">G127+G137</f>
        <v>23.099999999999998</v>
      </c>
      <c r="H138" s="32">
        <f t="shared" ref="H138" si="63">H127+H137</f>
        <v>21.74</v>
      </c>
      <c r="I138" s="32">
        <f t="shared" ref="I138" si="64">I127+I137</f>
        <v>93.62</v>
      </c>
      <c r="J138" s="32">
        <f t="shared" ref="J138:L138" si="65">J127+J137</f>
        <v>662.15000000000009</v>
      </c>
      <c r="K138" s="32"/>
      <c r="L138" s="32">
        <f t="shared" si="65"/>
        <v>74.58</v>
      </c>
    </row>
    <row r="139" spans="1:12" ht="15.75" thickBot="1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60</v>
      </c>
      <c r="F139" s="40">
        <v>205</v>
      </c>
      <c r="G139" s="40">
        <v>8.34</v>
      </c>
      <c r="H139" s="40">
        <v>9.31</v>
      </c>
      <c r="I139" s="40">
        <v>37.01</v>
      </c>
      <c r="J139" s="40">
        <v>265.82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 t="s">
        <v>61</v>
      </c>
      <c r="F140" s="43">
        <v>55</v>
      </c>
      <c r="G140" s="43">
        <v>5.78</v>
      </c>
      <c r="H140" s="43">
        <v>13.55</v>
      </c>
      <c r="I140" s="43">
        <v>15.5</v>
      </c>
      <c r="J140" s="43">
        <v>208</v>
      </c>
      <c r="K140" s="51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47</v>
      </c>
      <c r="F141" s="43">
        <v>217</v>
      </c>
      <c r="G141" s="43">
        <v>0.06</v>
      </c>
      <c r="H141" s="43">
        <v>0.01</v>
      </c>
      <c r="I141" s="43">
        <v>10.19</v>
      </c>
      <c r="J141" s="43">
        <v>42.28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41</v>
      </c>
      <c r="F142" s="43">
        <v>30</v>
      </c>
      <c r="G142" s="43">
        <v>2.2000000000000002</v>
      </c>
      <c r="H142" s="43">
        <v>0.9</v>
      </c>
      <c r="I142" s="43">
        <v>15</v>
      </c>
      <c r="J142" s="43">
        <v>74.930000000000007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74.58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507</v>
      </c>
      <c r="G146" s="19">
        <f t="shared" ref="G146:J146" si="66">SUM(G139:G145)</f>
        <v>16.380000000000003</v>
      </c>
      <c r="H146" s="19">
        <f t="shared" si="66"/>
        <v>23.77</v>
      </c>
      <c r="I146" s="19">
        <f t="shared" si="66"/>
        <v>77.699999999999989</v>
      </c>
      <c r="J146" s="19">
        <f t="shared" si="66"/>
        <v>591.03</v>
      </c>
      <c r="K146" s="25"/>
      <c r="L146" s="19">
        <f t="shared" ref="L146" si="67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customHeight="1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507</v>
      </c>
      <c r="G157" s="32">
        <f t="shared" ref="G157" si="70">G146+G156</f>
        <v>16.380000000000003</v>
      </c>
      <c r="H157" s="32">
        <f t="shared" ref="H157" si="71">H146+H156</f>
        <v>23.77</v>
      </c>
      <c r="I157" s="32">
        <f t="shared" ref="I157" si="72">I146+I156</f>
        <v>77.699999999999989</v>
      </c>
      <c r="J157" s="32">
        <f t="shared" ref="J157:L157" si="73">J146+J156</f>
        <v>591.03</v>
      </c>
      <c r="K157" s="32"/>
      <c r="L157" s="32">
        <f t="shared" si="73"/>
        <v>74.58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62</v>
      </c>
      <c r="F158" s="40">
        <v>80</v>
      </c>
      <c r="G158" s="40">
        <v>5.7</v>
      </c>
      <c r="H158" s="40">
        <v>18.170000000000002</v>
      </c>
      <c r="I158" s="40">
        <v>10.029999999999999</v>
      </c>
      <c r="J158" s="40">
        <v>230.58</v>
      </c>
      <c r="K158" s="41" t="s">
        <v>42</v>
      </c>
      <c r="L158" s="40"/>
    </row>
    <row r="159" spans="1:12" ht="15" x14ac:dyDescent="0.25">
      <c r="A159" s="23"/>
      <c r="B159" s="15"/>
      <c r="C159" s="11"/>
      <c r="D159" s="6" t="s">
        <v>20</v>
      </c>
      <c r="E159" s="42" t="s">
        <v>63</v>
      </c>
      <c r="F159" s="43">
        <v>205</v>
      </c>
      <c r="G159" s="43">
        <v>7.7</v>
      </c>
      <c r="H159" s="43">
        <v>5.17</v>
      </c>
      <c r="I159" s="43">
        <v>44.43</v>
      </c>
      <c r="J159" s="43">
        <v>255.19</v>
      </c>
      <c r="K159" s="44">
        <v>203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46</v>
      </c>
      <c r="F160" s="43">
        <v>200</v>
      </c>
      <c r="G160" s="43">
        <v>1.45</v>
      </c>
      <c r="H160" s="43">
        <v>1.25</v>
      </c>
      <c r="I160" s="43">
        <v>17.37</v>
      </c>
      <c r="J160" s="43">
        <v>86.85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30</v>
      </c>
      <c r="G161" s="43">
        <v>2.2000000000000002</v>
      </c>
      <c r="H161" s="43">
        <v>0.9</v>
      </c>
      <c r="I161" s="43">
        <v>15</v>
      </c>
      <c r="J161" s="43">
        <v>74.930000000000007</v>
      </c>
      <c r="K161" s="44" t="s">
        <v>42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74.58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4">SUM(G158:G164)</f>
        <v>17.05</v>
      </c>
      <c r="H165" s="19">
        <f t="shared" si="74"/>
        <v>25.490000000000002</v>
      </c>
      <c r="I165" s="19">
        <f t="shared" si="74"/>
        <v>86.83</v>
      </c>
      <c r="J165" s="19">
        <f t="shared" si="74"/>
        <v>647.54999999999995</v>
      </c>
      <c r="K165" s="25"/>
      <c r="L165" s="19">
        <f t="shared" ref="L165" si="75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" customHeight="1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515</v>
      </c>
      <c r="G176" s="32">
        <f t="shared" ref="G176" si="78">G165+G175</f>
        <v>17.05</v>
      </c>
      <c r="H176" s="32">
        <f t="shared" ref="H176" si="79">H165+H175</f>
        <v>25.490000000000002</v>
      </c>
      <c r="I176" s="32">
        <f t="shared" ref="I176" si="80">I165+I175</f>
        <v>86.83</v>
      </c>
      <c r="J176" s="32">
        <f t="shared" ref="J176:L176" si="81">J165+J175</f>
        <v>647.54999999999995</v>
      </c>
      <c r="K176" s="32"/>
      <c r="L176" s="32">
        <f t="shared" si="81"/>
        <v>74.58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64</v>
      </c>
      <c r="F177" s="40">
        <v>205</v>
      </c>
      <c r="G177" s="40">
        <v>6.01</v>
      </c>
      <c r="H177" s="40">
        <v>7.07</v>
      </c>
      <c r="I177" s="40">
        <v>43.39</v>
      </c>
      <c r="J177" s="40">
        <v>261.86</v>
      </c>
      <c r="K177" s="41">
        <v>174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40</v>
      </c>
      <c r="F179" s="43">
        <v>210</v>
      </c>
      <c r="G179" s="43"/>
      <c r="H179" s="43"/>
      <c r="I179" s="43">
        <v>9.98</v>
      </c>
      <c r="J179" s="43">
        <v>39.9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50</v>
      </c>
      <c r="G180" s="43">
        <v>3.67</v>
      </c>
      <c r="H180" s="43">
        <v>1.5</v>
      </c>
      <c r="I180" s="43">
        <v>25</v>
      </c>
      <c r="J180" s="43">
        <v>124.88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67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61.1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74.58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595</v>
      </c>
      <c r="G184" s="19">
        <f t="shared" ref="G184:J184" si="82">SUM(G177:G183)</f>
        <v>10.199999999999999</v>
      </c>
      <c r="H184" s="19">
        <f t="shared" si="82"/>
        <v>9.09</v>
      </c>
      <c r="I184" s="19">
        <f t="shared" si="82"/>
        <v>91.11</v>
      </c>
      <c r="J184" s="19">
        <f t="shared" si="82"/>
        <v>487.74</v>
      </c>
      <c r="K184" s="25"/>
      <c r="L184" s="19">
        <f t="shared" ref="L184" si="83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5" customHeight="1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595</v>
      </c>
      <c r="G195" s="32">
        <f t="shared" ref="G195" si="86">G184+G194</f>
        <v>10.199999999999999</v>
      </c>
      <c r="H195" s="32">
        <f t="shared" ref="H195" si="87">H184+H194</f>
        <v>9.09</v>
      </c>
      <c r="I195" s="32">
        <f t="shared" ref="I195" si="88">I184+I194</f>
        <v>91.11</v>
      </c>
      <c r="J195" s="32">
        <f t="shared" ref="J195:L195" si="89">J184+J194</f>
        <v>487.74</v>
      </c>
      <c r="K195" s="32"/>
      <c r="L195" s="32">
        <f t="shared" si="89"/>
        <v>74.58</v>
      </c>
    </row>
    <row r="196" spans="1:12" ht="13.5" customHeight="1" thickBot="1" x14ac:dyDescent="0.25">
      <c r="A196" s="27"/>
      <c r="B196" s="28"/>
      <c r="C196" s="55" t="s">
        <v>5</v>
      </c>
      <c r="D196" s="56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533.1</v>
      </c>
      <c r="G196" s="34">
        <f>(G24+G43+G62+G81+G100+G119+G138+G157+G176+G195)/(IF(G24=0,0,1)+IF(G43=0,0,1)+IF(G62=0,0,1)+IF(G81=0,0,1)+IF(G100=0,0,1)+IF(G119=0,0,1)+IF(G138=0,0,1)+IF(G157=0,0,1)+IF(G176=0,0,1)+IF(G195=0,0,1))</f>
        <v>17.256999999999998</v>
      </c>
      <c r="H196" s="34">
        <f>(H24+H43+H62+H81+H100+H119+H138+H157+H176+H195)/(IF(H24=0,0,1)+IF(H43=0,0,1)+IF(H62=0,0,1)+IF(H81=0,0,1)+IF(H100=0,0,1)+IF(H119=0,0,1)+IF(H138=0,0,1)+IF(H157=0,0,1)+IF(H176=0,0,1)+IF(H195=0,0,1))</f>
        <v>19.800000000000004</v>
      </c>
      <c r="I196" s="34">
        <f>(I24+I43+I62+I81+I100+I119+I138+I157+I176+I195)/(IF(I24=0,0,1)+IF(I43=0,0,1)+IF(I62=0,0,1)+IF(I81=0,0,1)+IF(I100=0,0,1)+IF(I119=0,0,1)+IF(I138=0,0,1)+IF(I157=0,0,1)+IF(I176=0,0,1)+IF(I195=0,0,1))</f>
        <v>83.311000000000007</v>
      </c>
      <c r="J196" s="34">
        <f>(J24+J43+J62+J81+J100+J119+J138+J157+J176+J195)/(IF(J24=0,0,1)+IF(J43=0,0,1)+IF(J62=0,0,1)+IF(J81=0,0,1)+IF(J100=0,0,1)+IF(J119=0,0,1)+IF(J138=0,0,1)+IF(J157=0,0,1)+IF(J176=0,0,1)+IF(J195=0,0,1))</f>
        <v>581.06600000000003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74.580000000000013</v>
      </c>
    </row>
  </sheetData>
  <mergeCells count="14">
    <mergeCell ref="C1:E1"/>
    <mergeCell ref="H1:K1"/>
    <mergeCell ref="H2:K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62:D62"/>
    <mergeCell ref="C43:D43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Финтисова</cp:lastModifiedBy>
  <cp:lastPrinted>2023-11-09T05:37:36Z</cp:lastPrinted>
  <dcterms:created xsi:type="dcterms:W3CDTF">2022-05-16T14:23:56Z</dcterms:created>
  <dcterms:modified xsi:type="dcterms:W3CDTF">2024-02-05T10:46:51Z</dcterms:modified>
</cp:coreProperties>
</file>